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ET\Contractor\Bonus Payments\Bonus Payment-2018-19\"/>
    </mc:Choice>
  </mc:AlternateContent>
  <xr:revisionPtr revIDLastSave="0" documentId="8_{92652C5C-8442-4C09-98FD-533F4814982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ONUS DETAIL FOR SNH(18-19)" sheetId="1" r:id="rId1"/>
  </sheets>
  <definedNames>
    <definedName name="_xlnm.Print_Area" localSheetId="0">'BONUS DETAIL FOR SNH(18-19)'!$A$1:$AG$35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AE9" i="1" l="1"/>
  <c r="AF9" i="1"/>
  <c r="AG9" i="1" s="1"/>
  <c r="AE10" i="1"/>
  <c r="AF10" i="1"/>
  <c r="AG10" i="1"/>
  <c r="AE11" i="1"/>
  <c r="AF11" i="1"/>
  <c r="AG11" i="1" s="1"/>
  <c r="AE12" i="1"/>
  <c r="AF12" i="1"/>
  <c r="AG12" i="1"/>
  <c r="AE13" i="1"/>
  <c r="AF13" i="1"/>
  <c r="AG13" i="1" s="1"/>
  <c r="AE14" i="1"/>
  <c r="AF14" i="1"/>
  <c r="AG14" i="1"/>
  <c r="AE15" i="1"/>
  <c r="AF15" i="1"/>
  <c r="AG15" i="1" s="1"/>
  <c r="AE16" i="1"/>
  <c r="AF16" i="1"/>
  <c r="AG16" i="1"/>
  <c r="AE17" i="1"/>
  <c r="AF17" i="1"/>
  <c r="AG17" i="1" s="1"/>
  <c r="AE18" i="1"/>
  <c r="AF18" i="1"/>
  <c r="AG18" i="1"/>
  <c r="AE19" i="1"/>
  <c r="AF19" i="1"/>
  <c r="AG19" i="1" s="1"/>
  <c r="AE20" i="1"/>
  <c r="AF20" i="1"/>
  <c r="AG20" i="1"/>
  <c r="AE21" i="1"/>
  <c r="AF21" i="1"/>
  <c r="AG21" i="1" s="1"/>
  <c r="AE22" i="1"/>
  <c r="AF22" i="1"/>
  <c r="AG22" i="1"/>
  <c r="AE23" i="1"/>
  <c r="AF23" i="1"/>
  <c r="AG23" i="1" s="1"/>
  <c r="AE24" i="1"/>
  <c r="AF24" i="1"/>
  <c r="AG24" i="1"/>
  <c r="AE25" i="1"/>
  <c r="AF25" i="1"/>
  <c r="AG25" i="1" s="1"/>
  <c r="AE26" i="1"/>
  <c r="AF26" i="1"/>
  <c r="AG26" i="1"/>
  <c r="AE27" i="1"/>
  <c r="AF27" i="1"/>
  <c r="AG27" i="1" s="1"/>
  <c r="AE28" i="1"/>
  <c r="AF28" i="1"/>
  <c r="AG28" i="1"/>
  <c r="AE29" i="1"/>
  <c r="AF29" i="1"/>
  <c r="AG29" i="1" s="1"/>
  <c r="AE30" i="1"/>
  <c r="AF30" i="1"/>
  <c r="AG30" i="1"/>
  <c r="P32" i="1"/>
  <c r="O32" i="1"/>
  <c r="N32" i="1"/>
  <c r="M32" i="1"/>
  <c r="L32" i="1"/>
  <c r="K32" i="1"/>
  <c r="J32" i="1"/>
  <c r="I32" i="1"/>
  <c r="H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AG32" i="1" l="1"/>
  <c r="AF32" i="1"/>
  <c r="AE32" i="1"/>
  <c r="AG34" i="1" l="1"/>
  <c r="AG35" i="1"/>
</calcChain>
</file>

<file path=xl/sharedStrings.xml><?xml version="1.0" encoding="utf-8"?>
<sst xmlns="http://schemas.openxmlformats.org/spreadsheetml/2006/main" count="141" uniqueCount="100">
  <si>
    <t>Sr. No</t>
  </si>
  <si>
    <t>PF. No.</t>
  </si>
  <si>
    <t>Name</t>
  </si>
  <si>
    <t>Oct_18</t>
  </si>
  <si>
    <t>Nov_18</t>
  </si>
  <si>
    <t>Dec_18</t>
  </si>
  <si>
    <t>Jan_19</t>
  </si>
  <si>
    <t>Feb_19</t>
  </si>
  <si>
    <t>Mar_19</t>
  </si>
  <si>
    <t>Apr_19</t>
  </si>
  <si>
    <t>May_19</t>
  </si>
  <si>
    <t>Jun_19</t>
  </si>
  <si>
    <t>July_19</t>
  </si>
  <si>
    <t>Aug_19</t>
  </si>
  <si>
    <t>Sept_19</t>
  </si>
  <si>
    <t>Total</t>
  </si>
  <si>
    <t>Bonus@ 8.33%</t>
  </si>
  <si>
    <t xml:space="preserve"> Days</t>
  </si>
  <si>
    <t>Basic</t>
  </si>
  <si>
    <t>TOTAL</t>
  </si>
  <si>
    <t>EMP Code</t>
  </si>
  <si>
    <t>Designation</t>
  </si>
  <si>
    <t>Father's Name</t>
  </si>
  <si>
    <t>Helper</t>
  </si>
  <si>
    <t>Electrician</t>
  </si>
  <si>
    <t>GE078</t>
  </si>
  <si>
    <t>GE039</t>
  </si>
  <si>
    <t>GAURAV ENTERPRISES</t>
  </si>
  <si>
    <t xml:space="preserve">  ENGINEERS &amp; CONTRACTOR</t>
  </si>
  <si>
    <t>97-A, 1st Floor, Arjun Nagar, Safdarjung Enclave, New Delhi-110029.</t>
  </si>
  <si>
    <t>BONUS DETAILS FOR 10 MLD Dr SEN NURSUING HOME NALLA SITE (OCT-2018 TO SEP-2019)</t>
  </si>
  <si>
    <t>SURESH KUMAR</t>
  </si>
  <si>
    <t>OMVIR SINGH</t>
  </si>
  <si>
    <t>KESHAV RAM</t>
  </si>
  <si>
    <t>MAHENDER KUMAR</t>
  </si>
  <si>
    <t>BIRENDRA PRASAD VERMA</t>
  </si>
  <si>
    <t>RAVI PRAKASH</t>
  </si>
  <si>
    <t>RAHUL KUMAR</t>
  </si>
  <si>
    <t>CHANDER PRAKASH</t>
  </si>
  <si>
    <t>SATYAVIR SINGH</t>
  </si>
  <si>
    <t>RAVI KUMAR</t>
  </si>
  <si>
    <t>PARVINDAR KUMAR</t>
  </si>
  <si>
    <t>AJIT SINGH</t>
  </si>
  <si>
    <t>CHANDRA BHUSHAN</t>
  </si>
  <si>
    <t>AKHILESH KUMAR</t>
  </si>
  <si>
    <t>NITIN KUMAR</t>
  </si>
  <si>
    <t>BABLU KUMAR</t>
  </si>
  <si>
    <t>RUNCHUN KUMAR</t>
  </si>
  <si>
    <t>SANTOSH KUMAR</t>
  </si>
  <si>
    <t>GE028</t>
  </si>
  <si>
    <t>GE196</t>
  </si>
  <si>
    <t>GE019</t>
  </si>
  <si>
    <t>GE020</t>
  </si>
  <si>
    <t>GE015</t>
  </si>
  <si>
    <t>GE036</t>
  </si>
  <si>
    <t>GE035</t>
  </si>
  <si>
    <t>GE066</t>
  </si>
  <si>
    <t>GE037</t>
  </si>
  <si>
    <t>GE215</t>
  </si>
  <si>
    <t>GE134</t>
  </si>
  <si>
    <t>GE089</t>
  </si>
  <si>
    <t>GE153</t>
  </si>
  <si>
    <t>GE182</t>
  </si>
  <si>
    <t>GE244</t>
  </si>
  <si>
    <t>GE245</t>
  </si>
  <si>
    <t>New</t>
  </si>
  <si>
    <t>Mr Ramchij Verma</t>
  </si>
  <si>
    <t xml:space="preserve"> Late Jawala Prasad</t>
  </si>
  <si>
    <t>Mansa Ram</t>
  </si>
  <si>
    <t>Lolai</t>
  </si>
  <si>
    <t xml:space="preserve"> Nathu Ram</t>
  </si>
  <si>
    <t xml:space="preserve"> Bansh Lal</t>
  </si>
  <si>
    <t>Late Munsi Ram</t>
  </si>
  <si>
    <t>Rajkumar</t>
  </si>
  <si>
    <t>Kalu Ram</t>
  </si>
  <si>
    <t xml:space="preserve"> Ramesh</t>
  </si>
  <si>
    <t>Rampal Singh</t>
  </si>
  <si>
    <t>Tara Chand</t>
  </si>
  <si>
    <t>Dinesh Rawat</t>
  </si>
  <si>
    <t>Jaisi Lal</t>
  </si>
  <si>
    <t>Ram Kishore</t>
  </si>
  <si>
    <t>Lalan</t>
  </si>
  <si>
    <t>Fitter</t>
  </si>
  <si>
    <t>Office Boy</t>
  </si>
  <si>
    <t>Chemist</t>
  </si>
  <si>
    <t>SHAUKIN KUMAR</t>
  </si>
  <si>
    <t>GE0224</t>
  </si>
  <si>
    <t>Ganga Ram</t>
  </si>
  <si>
    <t>MUKESH GIRARE</t>
  </si>
  <si>
    <t>PAPPU YADAV</t>
  </si>
  <si>
    <t>ARVIND KUMAR</t>
  </si>
  <si>
    <t>Arjun Singh</t>
  </si>
  <si>
    <t>Balak Ram Sharma</t>
  </si>
  <si>
    <t>GE210</t>
  </si>
  <si>
    <t>Jai Kishan</t>
  </si>
  <si>
    <t>GE085</t>
  </si>
  <si>
    <t>Malwar Yadav</t>
  </si>
  <si>
    <t>GE197</t>
  </si>
  <si>
    <t>Service Charges @10%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</si>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</sst>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b/>
      <i/>
      <sz val="14"/>
      <name val="Calibri"/>
      <family val="2"/>
      <scheme val="minor"/>
    </font>
    <font>
      <b/>
      <i/>
      <sz val="14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4"/>
      <color indexed="8"/>
      <name val="Calibri"/>
      <family val="2"/>
    </font>
    <font>
      <u/>
      <sz val="12"/>
      <color theme="10"/>
      <name val="Arial"/>
      <family val="2"/>
    </font>
    <font>
      <b/>
      <i/>
      <sz val="26"/>
      <name val="Calibri"/>
      <family val="2"/>
      <scheme val="minor"/>
    </font>
    <font>
      <b/>
      <i/>
      <sz val="18"/>
      <color rgb="FF7030A0"/>
      <name val="Arial"/>
      <family val="2"/>
    </font>
    <font>
      <b/>
      <sz val="16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2">
    <xf numFmtId="0" fontId="0" fillId="0" borderId="0" xfId="0"/>
    <xf numFmtId="0" fontId="0" fillId="0" borderId="0" xfId="0" applyAlignment="1">
      <alignment horizontal="left"/>
    </xf>
    <xf numFmtId="0" fontId="0" fillId="5" borderId="14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0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applyBorder="1"/>
    <xf numFmtId="0" fontId="2" fillId="5" borderId="16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2" xfId="0" applyFill="1" applyBorder="1"/>
    <xf numFmtId="0" fontId="0" fillId="8" borderId="13" xfId="0" applyFill="1" applyBorder="1"/>
    <xf numFmtId="0" fontId="0" fillId="8" borderId="18" xfId="0" applyFill="1" applyBorder="1"/>
    <xf numFmtId="0" fontId="11" fillId="2" borderId="6" xfId="0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2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17" fontId="7" fillId="4" borderId="1" xfId="0" applyNumberFormat="1" applyFont="1" applyFill="1" applyBorder="1" applyAlignment="1">
      <alignment horizontal="center" vertical="center"/>
    </xf>
    <xf numFmtId="17" fontId="7" fillId="4" borderId="3" xfId="0" applyNumberFormat="1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17" fontId="7" fillId="3" borderId="3" xfId="0" applyNumberFormat="1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0" fillId="0" borderId="4" xfId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7">
    <cellStyle name="Comma 2" xfId="3" xr:uid="{00000000-0005-0000-0000-000000000000}"/>
    <cellStyle name="Hyperlink" xfId="1" builtinId="8"/>
    <cellStyle name="Hyperlink 2" xfId="4" xr:uid="{00000000-0005-0000-0000-000002000000}"/>
    <cellStyle name="Hyperlink 3" xfId="5" xr:uid="{00000000-0005-0000-0000-000003000000}"/>
    <cellStyle name="Normal" xfId="0" builtinId="0"/>
    <cellStyle name="Normal 2" xfId="6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nus@%208.33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5"/>
  <sheetViews>
    <sheetView tabSelected="1" view="pageBreakPreview" zoomScale="70" zoomScaleNormal="70" zoomScaleSheetLayoutView="70" workbookViewId="0">
      <pane xSplit="4" ySplit="8" topLeftCell="E9" activePane="bottomRight" state="frozen"/>
      <selection pane="topRight" activeCell="D1" sqref="D1"/>
      <selection pane="bottomLeft" activeCell="A5" sqref="A5"/>
      <selection pane="bottomRight" activeCell="X10" sqref="X10"/>
    </sheetView>
  </sheetViews>
  <sheetFormatPr defaultRowHeight="12.75" x14ac:dyDescent="0.2"/>
  <cols>
    <col min="1" max="1" width="6.140625" style="1" customWidth="1"/>
    <col min="2" max="2" width="10.28515625" style="1" bestFit="1" customWidth="1"/>
    <col min="3" max="3" width="9.140625" style="1"/>
    <col min="4" max="4" width="21.7109375" customWidth="1"/>
    <col min="5" max="5" width="16.28515625" customWidth="1"/>
    <col min="6" max="6" width="18.85546875" bestFit="1" customWidth="1"/>
    <col min="7" max="7" width="8.42578125" customWidth="1"/>
    <col min="8" max="18" width="9.140625" customWidth="1"/>
    <col min="19" max="19" width="11.85546875" customWidth="1"/>
    <col min="20" max="20" width="9.140625" customWidth="1"/>
    <col min="21" max="21" width="10.5703125" customWidth="1"/>
    <col min="22" max="22" width="9.140625" customWidth="1"/>
    <col min="23" max="23" width="12.28515625" customWidth="1"/>
    <col min="24" max="24" width="9.140625" customWidth="1"/>
    <col min="25" max="25" width="12.5703125" customWidth="1"/>
    <col min="26" max="26" width="9.140625" customWidth="1"/>
    <col min="27" max="27" width="11.5703125" customWidth="1"/>
    <col min="28" max="28" width="9.140625" customWidth="1"/>
    <col min="29" max="29" width="11.42578125" customWidth="1"/>
    <col min="30" max="30" width="9.140625" customWidth="1"/>
    <col min="31" max="31" width="10.7109375" customWidth="1"/>
    <col min="32" max="32" width="18" customWidth="1"/>
    <col min="33" max="33" width="18.28515625" customWidth="1"/>
    <col min="34" max="34" width="9.140625" customWidth="1"/>
  </cols>
  <sheetData>
    <row r="1" spans="1:33" ht="39.75" customHeight="1" thickBot="1" x14ac:dyDescent="0.25">
      <c r="A1" s="92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4"/>
    </row>
    <row r="2" spans="1:33" ht="24.75" customHeight="1" x14ac:dyDescent="0.2">
      <c r="A2" s="6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74" t="s">
        <v>28</v>
      </c>
      <c r="N2" s="74"/>
      <c r="O2" s="74"/>
      <c r="P2" s="74"/>
      <c r="Q2" s="74"/>
      <c r="R2" s="74"/>
      <c r="S2" s="74"/>
      <c r="T2" s="74"/>
      <c r="U2" s="7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</row>
    <row r="3" spans="1:33" ht="24" customHeight="1" thickBot="1" x14ac:dyDescent="0.25">
      <c r="A3" s="10"/>
      <c r="B3" s="11"/>
      <c r="C3" s="11"/>
      <c r="D3" s="12"/>
      <c r="E3" s="12"/>
      <c r="F3" s="12"/>
      <c r="G3" s="12"/>
      <c r="H3" s="12"/>
      <c r="I3" s="12"/>
      <c r="J3" s="12"/>
      <c r="K3" s="12"/>
      <c r="L3" s="75" t="s">
        <v>29</v>
      </c>
      <c r="M3" s="75"/>
      <c r="N3" s="75"/>
      <c r="O3" s="75"/>
      <c r="P3" s="75"/>
      <c r="Q3" s="75"/>
      <c r="R3" s="75"/>
      <c r="S3" s="75"/>
      <c r="T3" s="75"/>
      <c r="U3" s="75"/>
      <c r="V3" s="75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3"/>
    </row>
    <row r="4" spans="1:33" ht="3.75" customHeight="1" thickBot="1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8"/>
    </row>
    <row r="5" spans="1:33" ht="37.5" customHeight="1" thickBot="1" x14ac:dyDescent="0.25">
      <c r="A5" s="95" t="s">
        <v>30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7"/>
    </row>
    <row r="6" spans="1:33" ht="33.75" customHeight="1" thickBot="1" x14ac:dyDescent="0.25">
      <c r="A6" s="90" t="s">
        <v>0</v>
      </c>
      <c r="B6" s="90" t="s">
        <v>20</v>
      </c>
      <c r="C6" s="90" t="s">
        <v>1</v>
      </c>
      <c r="D6" s="90" t="s">
        <v>2</v>
      </c>
      <c r="E6" s="90" t="s">
        <v>21</v>
      </c>
      <c r="F6" s="90" t="s">
        <v>22</v>
      </c>
      <c r="G6" s="82" t="s">
        <v>3</v>
      </c>
      <c r="H6" s="83"/>
      <c r="I6" s="84" t="s">
        <v>4</v>
      </c>
      <c r="J6" s="85"/>
      <c r="K6" s="86" t="s">
        <v>5</v>
      </c>
      <c r="L6" s="87"/>
      <c r="M6" s="84" t="s">
        <v>6</v>
      </c>
      <c r="N6" s="85"/>
      <c r="O6" s="82" t="s">
        <v>7</v>
      </c>
      <c r="P6" s="83"/>
      <c r="Q6" s="84" t="s">
        <v>8</v>
      </c>
      <c r="R6" s="85"/>
      <c r="S6" s="86" t="s">
        <v>9</v>
      </c>
      <c r="T6" s="87"/>
      <c r="U6" s="84" t="s">
        <v>10</v>
      </c>
      <c r="V6" s="85"/>
      <c r="W6" s="82" t="s">
        <v>11</v>
      </c>
      <c r="X6" s="83"/>
      <c r="Y6" s="84" t="s">
        <v>12</v>
      </c>
      <c r="Z6" s="85"/>
      <c r="AA6" s="86" t="s">
        <v>13</v>
      </c>
      <c r="AB6" s="87"/>
      <c r="AC6" s="88" t="s">
        <v>14</v>
      </c>
      <c r="AD6" s="89"/>
      <c r="AE6" s="98" t="s">
        <v>15</v>
      </c>
      <c r="AF6" s="99"/>
      <c r="AG6" s="100" t="s">
        <v>16</v>
      </c>
    </row>
    <row r="7" spans="1:33" ht="27" customHeight="1" thickBot="1" x14ac:dyDescent="0.25">
      <c r="A7" s="91"/>
      <c r="B7" s="91"/>
      <c r="C7" s="91"/>
      <c r="D7" s="91"/>
      <c r="E7" s="91"/>
      <c r="F7" s="91"/>
      <c r="G7" s="61" t="s">
        <v>17</v>
      </c>
      <c r="H7" s="61" t="s">
        <v>18</v>
      </c>
      <c r="I7" s="61" t="s">
        <v>17</v>
      </c>
      <c r="J7" s="61" t="s">
        <v>18</v>
      </c>
      <c r="K7" s="61" t="s">
        <v>17</v>
      </c>
      <c r="L7" s="61" t="s">
        <v>18</v>
      </c>
      <c r="M7" s="61" t="s">
        <v>17</v>
      </c>
      <c r="N7" s="61" t="s">
        <v>18</v>
      </c>
      <c r="O7" s="61" t="s">
        <v>17</v>
      </c>
      <c r="P7" s="61" t="s">
        <v>18</v>
      </c>
      <c r="Q7" s="61" t="s">
        <v>17</v>
      </c>
      <c r="R7" s="61" t="s">
        <v>18</v>
      </c>
      <c r="S7" s="61" t="s">
        <v>17</v>
      </c>
      <c r="T7" s="61" t="s">
        <v>18</v>
      </c>
      <c r="U7" s="61" t="s">
        <v>17</v>
      </c>
      <c r="V7" s="61" t="s">
        <v>18</v>
      </c>
      <c r="W7" s="61" t="s">
        <v>17</v>
      </c>
      <c r="X7" s="61" t="s">
        <v>18</v>
      </c>
      <c r="Y7" s="61" t="s">
        <v>17</v>
      </c>
      <c r="Z7" s="61" t="s">
        <v>18</v>
      </c>
      <c r="AA7" s="61" t="s">
        <v>17</v>
      </c>
      <c r="AB7" s="61" t="s">
        <v>18</v>
      </c>
      <c r="AC7" s="61" t="s">
        <v>17</v>
      </c>
      <c r="AD7" s="61" t="s">
        <v>18</v>
      </c>
      <c r="AE7" s="62" t="s">
        <v>17</v>
      </c>
      <c r="AF7" s="63" t="s">
        <v>18</v>
      </c>
      <c r="AG7" s="101"/>
    </row>
    <row r="8" spans="1:33" ht="3" customHeight="1" thickBot="1" x14ac:dyDescent="0.3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1"/>
    </row>
    <row r="9" spans="1:33" ht="45" customHeight="1" x14ac:dyDescent="0.2">
      <c r="A9" s="57">
        <v>1</v>
      </c>
      <c r="B9" s="39" t="s">
        <v>49</v>
      </c>
      <c r="C9" s="39">
        <v>86</v>
      </c>
      <c r="D9" s="40" t="s">
        <v>31</v>
      </c>
      <c r="E9" s="41" t="s">
        <v>24</v>
      </c>
      <c r="F9" s="42" t="s">
        <v>68</v>
      </c>
      <c r="G9" s="27">
        <v>31</v>
      </c>
      <c r="H9" s="28">
        <v>16858</v>
      </c>
      <c r="I9" s="28">
        <v>30</v>
      </c>
      <c r="J9" s="28">
        <v>16962</v>
      </c>
      <c r="K9" s="28">
        <v>31</v>
      </c>
      <c r="L9" s="28">
        <v>16962</v>
      </c>
      <c r="M9" s="28">
        <v>29</v>
      </c>
      <c r="N9" s="28">
        <v>15868</v>
      </c>
      <c r="O9" s="28">
        <v>28</v>
      </c>
      <c r="P9" s="28">
        <v>16962</v>
      </c>
      <c r="Q9" s="28">
        <v>31</v>
      </c>
      <c r="R9" s="28">
        <v>16962</v>
      </c>
      <c r="S9" s="28">
        <v>30</v>
      </c>
      <c r="T9" s="28">
        <v>16962</v>
      </c>
      <c r="U9" s="28">
        <v>31</v>
      </c>
      <c r="V9" s="28">
        <v>16962</v>
      </c>
      <c r="W9" s="28">
        <v>30</v>
      </c>
      <c r="X9" s="28">
        <v>16962</v>
      </c>
      <c r="Y9" s="28">
        <v>31</v>
      </c>
      <c r="Z9" s="28">
        <v>16962</v>
      </c>
      <c r="AA9" s="28">
        <v>31</v>
      </c>
      <c r="AB9" s="28">
        <v>16962</v>
      </c>
      <c r="AC9" s="28">
        <v>30</v>
      </c>
      <c r="AD9" s="28">
        <v>16962</v>
      </c>
      <c r="AE9" s="28">
        <f t="shared" ref="AE9:AE30" si="0">AC9+AA9+Y9+W9+U9+S9+Q9+O9+M9+K9+I9+G9</f>
        <v>363</v>
      </c>
      <c r="AF9" s="28">
        <f t="shared" ref="AF9:AF30" si="1">AD9+AB9+Z9+X9+V9+T9+R9+P9+N9+L9+J9+H9</f>
        <v>202346</v>
      </c>
      <c r="AG9" s="29">
        <f t="shared" ref="AG9:AG30" si="2">ROUND(AF9*8.33/100,)</f>
        <v>16855</v>
      </c>
    </row>
    <row r="10" spans="1:33" ht="45" customHeight="1" x14ac:dyDescent="0.2">
      <c r="A10" s="58">
        <v>2</v>
      </c>
      <c r="B10" s="43" t="s">
        <v>50</v>
      </c>
      <c r="C10" s="43">
        <v>517</v>
      </c>
      <c r="D10" s="44" t="s">
        <v>32</v>
      </c>
      <c r="E10" s="45" t="s">
        <v>82</v>
      </c>
      <c r="F10" s="46" t="s">
        <v>67</v>
      </c>
      <c r="G10" s="30">
        <v>31</v>
      </c>
      <c r="H10" s="31">
        <v>16858</v>
      </c>
      <c r="I10" s="31">
        <v>30</v>
      </c>
      <c r="J10" s="31">
        <v>16962</v>
      </c>
      <c r="K10" s="31">
        <v>31</v>
      </c>
      <c r="L10" s="31">
        <v>16962</v>
      </c>
      <c r="M10" s="31">
        <v>30</v>
      </c>
      <c r="N10" s="31">
        <v>16415</v>
      </c>
      <c r="O10" s="31">
        <v>28</v>
      </c>
      <c r="P10" s="31">
        <v>16962</v>
      </c>
      <c r="Q10" s="31">
        <v>31</v>
      </c>
      <c r="R10" s="31">
        <v>16962</v>
      </c>
      <c r="S10" s="31">
        <v>30</v>
      </c>
      <c r="T10" s="31">
        <v>16962</v>
      </c>
      <c r="U10" s="31">
        <v>31</v>
      </c>
      <c r="V10" s="31">
        <v>16962</v>
      </c>
      <c r="W10" s="31">
        <v>30</v>
      </c>
      <c r="X10" s="31">
        <v>16962</v>
      </c>
      <c r="Y10" s="31">
        <v>31</v>
      </c>
      <c r="Z10" s="31">
        <v>16962</v>
      </c>
      <c r="AA10" s="31">
        <v>31</v>
      </c>
      <c r="AB10" s="31">
        <v>16962</v>
      </c>
      <c r="AC10" s="31">
        <v>30</v>
      </c>
      <c r="AD10" s="31">
        <v>16962</v>
      </c>
      <c r="AE10" s="31">
        <f t="shared" si="0"/>
        <v>364</v>
      </c>
      <c r="AF10" s="31">
        <f t="shared" si="1"/>
        <v>202893</v>
      </c>
      <c r="AG10" s="32">
        <f t="shared" si="2"/>
        <v>16901</v>
      </c>
    </row>
    <row r="11" spans="1:33" ht="45" customHeight="1" x14ac:dyDescent="0.2">
      <c r="A11" s="58">
        <v>3</v>
      </c>
      <c r="B11" s="43" t="s">
        <v>51</v>
      </c>
      <c r="C11" s="43">
        <v>66</v>
      </c>
      <c r="D11" s="44" t="s">
        <v>33</v>
      </c>
      <c r="E11" s="45" t="s">
        <v>23</v>
      </c>
      <c r="F11" s="46" t="s">
        <v>69</v>
      </c>
      <c r="G11" s="30">
        <v>31</v>
      </c>
      <c r="H11" s="31">
        <v>15296</v>
      </c>
      <c r="I11" s="31">
        <v>30</v>
      </c>
      <c r="J11" s="31">
        <v>15400</v>
      </c>
      <c r="K11" s="31">
        <v>31</v>
      </c>
      <c r="L11" s="31">
        <v>15400</v>
      </c>
      <c r="M11" s="31">
        <v>31</v>
      </c>
      <c r="N11" s="31">
        <v>15400</v>
      </c>
      <c r="O11" s="31">
        <v>26</v>
      </c>
      <c r="P11" s="31">
        <v>14300</v>
      </c>
      <c r="Q11" s="31">
        <v>31</v>
      </c>
      <c r="R11" s="31">
        <v>15400</v>
      </c>
      <c r="S11" s="31">
        <v>30</v>
      </c>
      <c r="T11" s="31">
        <v>15400</v>
      </c>
      <c r="U11" s="31">
        <v>27</v>
      </c>
      <c r="V11" s="31">
        <v>13413</v>
      </c>
      <c r="W11" s="31">
        <v>25</v>
      </c>
      <c r="X11" s="31">
        <v>12833</v>
      </c>
      <c r="Y11" s="31">
        <v>31</v>
      </c>
      <c r="Z11" s="31">
        <v>15400</v>
      </c>
      <c r="AA11" s="31">
        <v>31</v>
      </c>
      <c r="AB11" s="31">
        <v>15400</v>
      </c>
      <c r="AC11" s="31">
        <v>30</v>
      </c>
      <c r="AD11" s="31">
        <v>15400</v>
      </c>
      <c r="AE11" s="31">
        <f t="shared" si="0"/>
        <v>354</v>
      </c>
      <c r="AF11" s="31">
        <f t="shared" si="1"/>
        <v>179042</v>
      </c>
      <c r="AG11" s="32">
        <f t="shared" si="2"/>
        <v>14914</v>
      </c>
    </row>
    <row r="12" spans="1:33" ht="45" customHeight="1" x14ac:dyDescent="0.2">
      <c r="A12" s="58">
        <v>4</v>
      </c>
      <c r="B12" s="43" t="s">
        <v>52</v>
      </c>
      <c r="C12" s="43">
        <v>68</v>
      </c>
      <c r="D12" s="44" t="s">
        <v>34</v>
      </c>
      <c r="E12" s="45" t="s">
        <v>24</v>
      </c>
      <c r="F12" s="46" t="s">
        <v>70</v>
      </c>
      <c r="G12" s="30">
        <v>31</v>
      </c>
      <c r="H12" s="31">
        <v>15296</v>
      </c>
      <c r="I12" s="31">
        <v>26</v>
      </c>
      <c r="J12" s="31">
        <v>13347</v>
      </c>
      <c r="K12" s="31">
        <v>31</v>
      </c>
      <c r="L12" s="31">
        <v>15400</v>
      </c>
      <c r="M12" s="31">
        <v>31</v>
      </c>
      <c r="N12" s="31">
        <v>15400</v>
      </c>
      <c r="O12" s="31">
        <v>28</v>
      </c>
      <c r="P12" s="31">
        <v>15400</v>
      </c>
      <c r="Q12" s="31">
        <v>31</v>
      </c>
      <c r="R12" s="31">
        <v>15400</v>
      </c>
      <c r="S12" s="31">
        <v>30</v>
      </c>
      <c r="T12" s="31">
        <v>15400</v>
      </c>
      <c r="U12" s="31">
        <v>31</v>
      </c>
      <c r="V12" s="31">
        <v>15400</v>
      </c>
      <c r="W12" s="31">
        <v>30</v>
      </c>
      <c r="X12" s="31">
        <v>15400</v>
      </c>
      <c r="Y12" s="31">
        <v>31</v>
      </c>
      <c r="Z12" s="31">
        <v>15400</v>
      </c>
      <c r="AA12" s="31">
        <v>31</v>
      </c>
      <c r="AB12" s="31">
        <v>15400</v>
      </c>
      <c r="AC12" s="31">
        <v>30</v>
      </c>
      <c r="AD12" s="31">
        <v>15400</v>
      </c>
      <c r="AE12" s="31">
        <f t="shared" si="0"/>
        <v>361</v>
      </c>
      <c r="AF12" s="31">
        <f t="shared" si="1"/>
        <v>182643</v>
      </c>
      <c r="AG12" s="32">
        <f t="shared" si="2"/>
        <v>15214</v>
      </c>
    </row>
    <row r="13" spans="1:33" ht="45" customHeight="1" x14ac:dyDescent="0.2">
      <c r="A13" s="58">
        <v>5</v>
      </c>
      <c r="B13" s="43" t="s">
        <v>53</v>
      </c>
      <c r="C13" s="43">
        <v>57</v>
      </c>
      <c r="D13" s="47" t="s">
        <v>35</v>
      </c>
      <c r="E13" s="45" t="s">
        <v>82</v>
      </c>
      <c r="F13" s="46" t="s">
        <v>66</v>
      </c>
      <c r="G13" s="30">
        <v>0</v>
      </c>
      <c r="H13" s="30">
        <v>0</v>
      </c>
      <c r="I13" s="31">
        <v>30</v>
      </c>
      <c r="J13" s="31">
        <v>16962</v>
      </c>
      <c r="K13" s="31">
        <v>31</v>
      </c>
      <c r="L13" s="31">
        <v>16962</v>
      </c>
      <c r="M13" s="31">
        <v>31</v>
      </c>
      <c r="N13" s="31">
        <v>16962</v>
      </c>
      <c r="O13" s="31">
        <v>28</v>
      </c>
      <c r="P13" s="31">
        <v>16962</v>
      </c>
      <c r="Q13" s="31">
        <v>31</v>
      </c>
      <c r="R13" s="31">
        <v>16962</v>
      </c>
      <c r="S13" s="31">
        <v>30</v>
      </c>
      <c r="T13" s="31">
        <v>16962</v>
      </c>
      <c r="U13" s="31">
        <v>31</v>
      </c>
      <c r="V13" s="31">
        <v>16962</v>
      </c>
      <c r="W13" s="31">
        <v>30</v>
      </c>
      <c r="X13" s="31">
        <v>16962</v>
      </c>
      <c r="Y13" s="31">
        <v>31</v>
      </c>
      <c r="Z13" s="31">
        <v>16962</v>
      </c>
      <c r="AA13" s="31">
        <v>31</v>
      </c>
      <c r="AB13" s="31">
        <v>16962</v>
      </c>
      <c r="AC13" s="31">
        <v>30</v>
      </c>
      <c r="AD13" s="31">
        <v>16962</v>
      </c>
      <c r="AE13" s="31">
        <f t="shared" si="0"/>
        <v>334</v>
      </c>
      <c r="AF13" s="31">
        <f t="shared" si="1"/>
        <v>186582</v>
      </c>
      <c r="AG13" s="32">
        <f t="shared" si="2"/>
        <v>15542</v>
      </c>
    </row>
    <row r="14" spans="1:33" ht="45" customHeight="1" x14ac:dyDescent="0.2">
      <c r="A14" s="58">
        <v>6</v>
      </c>
      <c r="B14" s="43" t="s">
        <v>54</v>
      </c>
      <c r="C14" s="43">
        <v>102</v>
      </c>
      <c r="D14" s="44" t="s">
        <v>36</v>
      </c>
      <c r="E14" s="45" t="s">
        <v>24</v>
      </c>
      <c r="F14" s="46" t="s">
        <v>73</v>
      </c>
      <c r="G14" s="30">
        <v>30</v>
      </c>
      <c r="H14" s="31">
        <v>16314</v>
      </c>
      <c r="I14" s="31">
        <v>30</v>
      </c>
      <c r="J14" s="31">
        <v>16962</v>
      </c>
      <c r="K14" s="31">
        <v>31</v>
      </c>
      <c r="L14" s="31">
        <v>16962</v>
      </c>
      <c r="M14" s="31">
        <v>31</v>
      </c>
      <c r="N14" s="31">
        <v>16962</v>
      </c>
      <c r="O14" s="31">
        <v>28</v>
      </c>
      <c r="P14" s="31">
        <v>16962</v>
      </c>
      <c r="Q14" s="31">
        <v>31</v>
      </c>
      <c r="R14" s="31">
        <v>16962</v>
      </c>
      <c r="S14" s="31">
        <v>30</v>
      </c>
      <c r="T14" s="31">
        <v>16962</v>
      </c>
      <c r="U14" s="31">
        <v>31</v>
      </c>
      <c r="V14" s="31">
        <v>16962</v>
      </c>
      <c r="W14" s="31">
        <v>30</v>
      </c>
      <c r="X14" s="31">
        <v>16962</v>
      </c>
      <c r="Y14" s="31">
        <v>31</v>
      </c>
      <c r="Z14" s="31">
        <v>16962</v>
      </c>
      <c r="AA14" s="31">
        <v>31</v>
      </c>
      <c r="AB14" s="31">
        <v>16962</v>
      </c>
      <c r="AC14" s="31">
        <v>29</v>
      </c>
      <c r="AD14" s="31">
        <v>16397</v>
      </c>
      <c r="AE14" s="31">
        <f t="shared" si="0"/>
        <v>363</v>
      </c>
      <c r="AF14" s="31">
        <f t="shared" si="1"/>
        <v>202331</v>
      </c>
      <c r="AG14" s="32">
        <f t="shared" si="2"/>
        <v>16854</v>
      </c>
    </row>
    <row r="15" spans="1:33" ht="45" customHeight="1" x14ac:dyDescent="0.2">
      <c r="A15" s="58">
        <v>7</v>
      </c>
      <c r="B15" s="43" t="s">
        <v>55</v>
      </c>
      <c r="C15" s="43">
        <v>101</v>
      </c>
      <c r="D15" s="44" t="s">
        <v>37</v>
      </c>
      <c r="E15" s="45" t="s">
        <v>23</v>
      </c>
      <c r="F15" s="46" t="s">
        <v>72</v>
      </c>
      <c r="G15" s="30">
        <v>31</v>
      </c>
      <c r="H15" s="31">
        <v>13896</v>
      </c>
      <c r="I15" s="31">
        <v>30</v>
      </c>
      <c r="J15" s="31">
        <v>14000</v>
      </c>
      <c r="K15" s="31">
        <v>31</v>
      </c>
      <c r="L15" s="31">
        <v>14000</v>
      </c>
      <c r="M15" s="31">
        <v>31</v>
      </c>
      <c r="N15" s="31">
        <v>14000</v>
      </c>
      <c r="O15" s="31">
        <v>28</v>
      </c>
      <c r="P15" s="31">
        <v>14000</v>
      </c>
      <c r="Q15" s="31">
        <v>31</v>
      </c>
      <c r="R15" s="31">
        <v>14000</v>
      </c>
      <c r="S15" s="31">
        <v>30</v>
      </c>
      <c r="T15" s="31">
        <v>14000</v>
      </c>
      <c r="U15" s="31">
        <v>31</v>
      </c>
      <c r="V15" s="31">
        <v>14000</v>
      </c>
      <c r="W15" s="31">
        <v>30</v>
      </c>
      <c r="X15" s="31">
        <v>14000</v>
      </c>
      <c r="Y15" s="31">
        <v>31</v>
      </c>
      <c r="Z15" s="31">
        <v>14000</v>
      </c>
      <c r="AA15" s="31">
        <v>31</v>
      </c>
      <c r="AB15" s="31">
        <v>14000</v>
      </c>
      <c r="AC15" s="31">
        <v>30</v>
      </c>
      <c r="AD15" s="31">
        <v>14000</v>
      </c>
      <c r="AE15" s="31">
        <f t="shared" si="0"/>
        <v>365</v>
      </c>
      <c r="AF15" s="31">
        <f t="shared" si="1"/>
        <v>167896</v>
      </c>
      <c r="AG15" s="32">
        <f t="shared" si="2"/>
        <v>13986</v>
      </c>
    </row>
    <row r="16" spans="1:33" ht="45" customHeight="1" x14ac:dyDescent="0.2">
      <c r="A16" s="58">
        <v>8</v>
      </c>
      <c r="B16" s="43" t="s">
        <v>56</v>
      </c>
      <c r="C16" s="43">
        <v>219</v>
      </c>
      <c r="D16" s="44" t="s">
        <v>38</v>
      </c>
      <c r="E16" s="45" t="s">
        <v>82</v>
      </c>
      <c r="F16" s="46" t="s">
        <v>71</v>
      </c>
      <c r="G16" s="30">
        <v>31</v>
      </c>
      <c r="H16" s="31">
        <v>15296</v>
      </c>
      <c r="I16" s="31">
        <v>30</v>
      </c>
      <c r="J16" s="31">
        <v>15400</v>
      </c>
      <c r="K16" s="31">
        <v>30</v>
      </c>
      <c r="L16" s="31">
        <v>14903</v>
      </c>
      <c r="M16" s="31">
        <v>31</v>
      </c>
      <c r="N16" s="31">
        <v>15400</v>
      </c>
      <c r="O16" s="31">
        <v>22</v>
      </c>
      <c r="P16" s="31">
        <v>12100</v>
      </c>
      <c r="Q16" s="31">
        <v>31</v>
      </c>
      <c r="R16" s="31">
        <v>15400</v>
      </c>
      <c r="S16" s="31">
        <v>30</v>
      </c>
      <c r="T16" s="31">
        <v>15400</v>
      </c>
      <c r="U16" s="31">
        <v>31</v>
      </c>
      <c r="V16" s="31">
        <v>15400</v>
      </c>
      <c r="W16" s="31">
        <v>30</v>
      </c>
      <c r="X16" s="31">
        <v>15400</v>
      </c>
      <c r="Y16" s="31">
        <v>31</v>
      </c>
      <c r="Z16" s="31">
        <v>15400</v>
      </c>
      <c r="AA16" s="31">
        <v>31</v>
      </c>
      <c r="AB16" s="31">
        <v>15400</v>
      </c>
      <c r="AC16" s="31">
        <v>30</v>
      </c>
      <c r="AD16" s="31">
        <v>15400</v>
      </c>
      <c r="AE16" s="31">
        <f t="shared" si="0"/>
        <v>358</v>
      </c>
      <c r="AF16" s="31">
        <f t="shared" si="1"/>
        <v>180899</v>
      </c>
      <c r="AG16" s="32">
        <f t="shared" si="2"/>
        <v>15069</v>
      </c>
    </row>
    <row r="17" spans="1:33" ht="45" customHeight="1" x14ac:dyDescent="0.2">
      <c r="A17" s="58">
        <v>9</v>
      </c>
      <c r="B17" s="43" t="s">
        <v>57</v>
      </c>
      <c r="C17" s="43">
        <v>106</v>
      </c>
      <c r="D17" s="44" t="s">
        <v>39</v>
      </c>
      <c r="E17" s="45" t="s">
        <v>24</v>
      </c>
      <c r="F17" s="46" t="s">
        <v>74</v>
      </c>
      <c r="G17" s="30">
        <v>31</v>
      </c>
      <c r="H17" s="31">
        <v>16858</v>
      </c>
      <c r="I17" s="31">
        <v>30</v>
      </c>
      <c r="J17" s="31">
        <v>16962</v>
      </c>
      <c r="K17" s="31">
        <v>31</v>
      </c>
      <c r="L17" s="31">
        <v>16962</v>
      </c>
      <c r="M17" s="31">
        <v>31</v>
      </c>
      <c r="N17" s="31">
        <v>16962</v>
      </c>
      <c r="O17" s="31">
        <v>28</v>
      </c>
      <c r="P17" s="31">
        <v>16962</v>
      </c>
      <c r="Q17" s="31">
        <v>31</v>
      </c>
      <c r="R17" s="31">
        <v>16962</v>
      </c>
      <c r="S17" s="31">
        <v>30</v>
      </c>
      <c r="T17" s="31">
        <v>16962</v>
      </c>
      <c r="U17" s="31">
        <v>31</v>
      </c>
      <c r="V17" s="31">
        <v>16962</v>
      </c>
      <c r="W17" s="31">
        <v>30</v>
      </c>
      <c r="X17" s="31">
        <v>16962</v>
      </c>
      <c r="Y17" s="31">
        <v>31</v>
      </c>
      <c r="Z17" s="31">
        <v>16962</v>
      </c>
      <c r="AA17" s="31">
        <v>31</v>
      </c>
      <c r="AB17" s="31">
        <v>16962</v>
      </c>
      <c r="AC17" s="31">
        <v>30</v>
      </c>
      <c r="AD17" s="31">
        <v>16962</v>
      </c>
      <c r="AE17" s="31">
        <f t="shared" si="0"/>
        <v>365</v>
      </c>
      <c r="AF17" s="31">
        <f t="shared" si="1"/>
        <v>203440</v>
      </c>
      <c r="AG17" s="32">
        <f t="shared" si="2"/>
        <v>16947</v>
      </c>
    </row>
    <row r="18" spans="1:33" ht="45" customHeight="1" x14ac:dyDescent="0.2">
      <c r="A18" s="58">
        <v>10</v>
      </c>
      <c r="B18" s="43" t="s">
        <v>58</v>
      </c>
      <c r="C18" s="43">
        <v>10543</v>
      </c>
      <c r="D18" s="44" t="s">
        <v>40</v>
      </c>
      <c r="E18" s="45" t="s">
        <v>83</v>
      </c>
      <c r="F18" s="46" t="s">
        <v>75</v>
      </c>
      <c r="G18" s="30">
        <v>31</v>
      </c>
      <c r="H18" s="31">
        <v>15296</v>
      </c>
      <c r="I18" s="31">
        <v>30</v>
      </c>
      <c r="J18" s="31">
        <v>15400</v>
      </c>
      <c r="K18" s="31">
        <v>30</v>
      </c>
      <c r="L18" s="31">
        <v>14903</v>
      </c>
      <c r="M18" s="31">
        <v>31</v>
      </c>
      <c r="N18" s="31">
        <v>15400</v>
      </c>
      <c r="O18" s="31">
        <v>28</v>
      </c>
      <c r="P18" s="31">
        <v>15400</v>
      </c>
      <c r="Q18" s="31">
        <v>31</v>
      </c>
      <c r="R18" s="31">
        <v>15400</v>
      </c>
      <c r="S18" s="31">
        <v>29</v>
      </c>
      <c r="T18" s="31">
        <v>14887</v>
      </c>
      <c r="U18" s="31">
        <v>31</v>
      </c>
      <c r="V18" s="31">
        <v>15400</v>
      </c>
      <c r="W18" s="31">
        <v>30</v>
      </c>
      <c r="X18" s="31">
        <v>15400</v>
      </c>
      <c r="Y18" s="31">
        <v>31</v>
      </c>
      <c r="Z18" s="31">
        <v>15400</v>
      </c>
      <c r="AA18" s="31">
        <v>31</v>
      </c>
      <c r="AB18" s="31">
        <v>15400</v>
      </c>
      <c r="AC18" s="31">
        <v>30</v>
      </c>
      <c r="AD18" s="31">
        <v>15400</v>
      </c>
      <c r="AE18" s="31">
        <f t="shared" si="0"/>
        <v>363</v>
      </c>
      <c r="AF18" s="31">
        <f t="shared" si="1"/>
        <v>183686</v>
      </c>
      <c r="AG18" s="32">
        <f t="shared" si="2"/>
        <v>15301</v>
      </c>
    </row>
    <row r="19" spans="1:33" ht="45" customHeight="1" x14ac:dyDescent="0.2">
      <c r="A19" s="58">
        <v>11</v>
      </c>
      <c r="B19" s="43" t="s">
        <v>25</v>
      </c>
      <c r="C19" s="43">
        <v>266</v>
      </c>
      <c r="D19" s="44" t="s">
        <v>41</v>
      </c>
      <c r="E19" s="45" t="s">
        <v>23</v>
      </c>
      <c r="F19" s="46" t="s">
        <v>76</v>
      </c>
      <c r="G19" s="30">
        <v>31</v>
      </c>
      <c r="H19" s="31">
        <v>13896</v>
      </c>
      <c r="I19" s="31">
        <v>30</v>
      </c>
      <c r="J19" s="31">
        <v>14000</v>
      </c>
      <c r="K19" s="31">
        <v>31</v>
      </c>
      <c r="L19" s="31">
        <v>14000</v>
      </c>
      <c r="M19" s="31">
        <v>31</v>
      </c>
      <c r="N19" s="31">
        <v>14000</v>
      </c>
      <c r="O19" s="31">
        <v>28</v>
      </c>
      <c r="P19" s="31">
        <v>14000</v>
      </c>
      <c r="Q19" s="31">
        <v>31</v>
      </c>
      <c r="R19" s="31">
        <v>14000</v>
      </c>
      <c r="S19" s="31">
        <v>30</v>
      </c>
      <c r="T19" s="31">
        <v>14000</v>
      </c>
      <c r="U19" s="31">
        <v>31</v>
      </c>
      <c r="V19" s="31">
        <v>14000</v>
      </c>
      <c r="W19" s="31">
        <v>30</v>
      </c>
      <c r="X19" s="31">
        <v>14000</v>
      </c>
      <c r="Y19" s="31">
        <v>31</v>
      </c>
      <c r="Z19" s="31">
        <v>14000</v>
      </c>
      <c r="AA19" s="31">
        <v>31</v>
      </c>
      <c r="AB19" s="31">
        <v>14000</v>
      </c>
      <c r="AC19" s="31">
        <v>30</v>
      </c>
      <c r="AD19" s="31">
        <v>14000</v>
      </c>
      <c r="AE19" s="31">
        <f t="shared" si="0"/>
        <v>365</v>
      </c>
      <c r="AF19" s="31">
        <f t="shared" si="1"/>
        <v>167896</v>
      </c>
      <c r="AG19" s="32">
        <f t="shared" si="2"/>
        <v>13986</v>
      </c>
    </row>
    <row r="20" spans="1:33" ht="45" customHeight="1" x14ac:dyDescent="0.2">
      <c r="A20" s="58">
        <v>12</v>
      </c>
      <c r="B20" s="43" t="s">
        <v>26</v>
      </c>
      <c r="C20" s="43">
        <v>114</v>
      </c>
      <c r="D20" s="44" t="s">
        <v>42</v>
      </c>
      <c r="E20" s="45" t="s">
        <v>24</v>
      </c>
      <c r="F20" s="46" t="s">
        <v>77</v>
      </c>
      <c r="G20" s="33">
        <v>31</v>
      </c>
      <c r="H20" s="33">
        <v>16858</v>
      </c>
      <c r="I20" s="31">
        <v>30</v>
      </c>
      <c r="J20" s="31">
        <v>16962</v>
      </c>
      <c r="K20" s="31">
        <v>31</v>
      </c>
      <c r="L20" s="31">
        <v>16962</v>
      </c>
      <c r="M20" s="31">
        <v>31</v>
      </c>
      <c r="N20" s="31">
        <v>16962</v>
      </c>
      <c r="O20" s="31">
        <v>28</v>
      </c>
      <c r="P20" s="31">
        <v>16962</v>
      </c>
      <c r="Q20" s="31">
        <v>31</v>
      </c>
      <c r="R20" s="31">
        <v>16962</v>
      </c>
      <c r="S20" s="31">
        <v>30</v>
      </c>
      <c r="T20" s="31">
        <v>16962</v>
      </c>
      <c r="U20" s="31">
        <v>31</v>
      </c>
      <c r="V20" s="31">
        <v>16962</v>
      </c>
      <c r="W20" s="31">
        <v>30</v>
      </c>
      <c r="X20" s="31">
        <v>16962</v>
      </c>
      <c r="Y20" s="31">
        <v>31</v>
      </c>
      <c r="Z20" s="31">
        <v>16962</v>
      </c>
      <c r="AA20" s="31">
        <v>31</v>
      </c>
      <c r="AB20" s="31">
        <v>16962</v>
      </c>
      <c r="AC20" s="31">
        <v>30</v>
      </c>
      <c r="AD20" s="31">
        <v>16962</v>
      </c>
      <c r="AE20" s="31">
        <f t="shared" si="0"/>
        <v>365</v>
      </c>
      <c r="AF20" s="31">
        <f t="shared" si="1"/>
        <v>203440</v>
      </c>
      <c r="AG20" s="32">
        <f t="shared" si="2"/>
        <v>16947</v>
      </c>
    </row>
    <row r="21" spans="1:33" ht="45" customHeight="1" x14ac:dyDescent="0.2">
      <c r="A21" s="58">
        <v>13</v>
      </c>
      <c r="B21" s="43" t="s">
        <v>59</v>
      </c>
      <c r="C21" s="43">
        <v>417</v>
      </c>
      <c r="D21" s="44" t="s">
        <v>43</v>
      </c>
      <c r="E21" s="45" t="s">
        <v>24</v>
      </c>
      <c r="F21" s="48" t="s">
        <v>78</v>
      </c>
      <c r="G21" s="30">
        <v>31</v>
      </c>
      <c r="H21" s="31">
        <v>15296</v>
      </c>
      <c r="I21" s="31">
        <v>30</v>
      </c>
      <c r="J21" s="31">
        <v>15400</v>
      </c>
      <c r="K21" s="31">
        <v>31</v>
      </c>
      <c r="L21" s="31">
        <v>15400</v>
      </c>
      <c r="M21" s="31">
        <v>31</v>
      </c>
      <c r="N21" s="31">
        <v>15400</v>
      </c>
      <c r="O21" s="31">
        <v>27</v>
      </c>
      <c r="P21" s="31">
        <v>14850</v>
      </c>
      <c r="Q21" s="31">
        <v>31</v>
      </c>
      <c r="R21" s="31">
        <v>15400</v>
      </c>
      <c r="S21" s="31">
        <v>30</v>
      </c>
      <c r="T21" s="31">
        <v>15400</v>
      </c>
      <c r="U21" s="31">
        <v>28</v>
      </c>
      <c r="V21" s="31">
        <v>13910</v>
      </c>
      <c r="W21" s="31">
        <v>24</v>
      </c>
      <c r="X21" s="31">
        <v>12320</v>
      </c>
      <c r="Y21" s="31">
        <v>29</v>
      </c>
      <c r="Z21" s="31">
        <v>14406</v>
      </c>
      <c r="AA21" s="31">
        <v>31</v>
      </c>
      <c r="AB21" s="31">
        <v>15400</v>
      </c>
      <c r="AC21" s="31">
        <v>30</v>
      </c>
      <c r="AD21" s="31">
        <v>15400</v>
      </c>
      <c r="AE21" s="31">
        <f t="shared" si="0"/>
        <v>353</v>
      </c>
      <c r="AF21" s="31">
        <f t="shared" si="1"/>
        <v>178582</v>
      </c>
      <c r="AG21" s="32">
        <f t="shared" si="2"/>
        <v>14876</v>
      </c>
    </row>
    <row r="22" spans="1:33" ht="45" customHeight="1" x14ac:dyDescent="0.2">
      <c r="A22" s="58">
        <v>14</v>
      </c>
      <c r="B22" s="43" t="s">
        <v>60</v>
      </c>
      <c r="C22" s="43">
        <v>293</v>
      </c>
      <c r="D22" s="44" t="s">
        <v>44</v>
      </c>
      <c r="E22" s="45" t="s">
        <v>23</v>
      </c>
      <c r="F22" s="46" t="s">
        <v>79</v>
      </c>
      <c r="G22" s="33">
        <v>31</v>
      </c>
      <c r="H22" s="33">
        <v>13896</v>
      </c>
      <c r="I22" s="31">
        <v>19</v>
      </c>
      <c r="J22" s="31">
        <v>8867</v>
      </c>
      <c r="K22" s="31">
        <v>31</v>
      </c>
      <c r="L22" s="31">
        <v>14000</v>
      </c>
      <c r="M22" s="31">
        <v>31</v>
      </c>
      <c r="N22" s="31">
        <v>14000</v>
      </c>
      <c r="O22" s="31">
        <v>28</v>
      </c>
      <c r="P22" s="31">
        <v>14000</v>
      </c>
      <c r="Q22" s="31">
        <v>31</v>
      </c>
      <c r="R22" s="31">
        <v>14000</v>
      </c>
      <c r="S22" s="31">
        <v>30</v>
      </c>
      <c r="T22" s="31">
        <v>14000</v>
      </c>
      <c r="U22" s="31">
        <v>31</v>
      </c>
      <c r="V22" s="31">
        <v>14000</v>
      </c>
      <c r="W22" s="31">
        <v>24</v>
      </c>
      <c r="X22" s="31">
        <v>11200</v>
      </c>
      <c r="Y22" s="31">
        <v>30</v>
      </c>
      <c r="Z22" s="31">
        <v>13548</v>
      </c>
      <c r="AA22" s="31">
        <v>31</v>
      </c>
      <c r="AB22" s="31">
        <v>14000</v>
      </c>
      <c r="AC22" s="31">
        <v>30</v>
      </c>
      <c r="AD22" s="31">
        <v>14000</v>
      </c>
      <c r="AE22" s="31">
        <f t="shared" si="0"/>
        <v>347</v>
      </c>
      <c r="AF22" s="31">
        <f t="shared" si="1"/>
        <v>159511</v>
      </c>
      <c r="AG22" s="32">
        <f t="shared" si="2"/>
        <v>13287</v>
      </c>
    </row>
    <row r="23" spans="1:33" ht="45" customHeight="1" x14ac:dyDescent="0.2">
      <c r="A23" s="58">
        <v>15</v>
      </c>
      <c r="B23" s="43" t="s">
        <v>61</v>
      </c>
      <c r="C23" s="43">
        <v>456</v>
      </c>
      <c r="D23" s="49" t="s">
        <v>45</v>
      </c>
      <c r="E23" s="45" t="s">
        <v>23</v>
      </c>
      <c r="F23" s="46" t="s">
        <v>80</v>
      </c>
      <c r="G23" s="33">
        <v>31</v>
      </c>
      <c r="H23" s="33">
        <v>13896</v>
      </c>
      <c r="I23" s="31">
        <v>30</v>
      </c>
      <c r="J23" s="31">
        <v>14000</v>
      </c>
      <c r="K23" s="31">
        <v>31</v>
      </c>
      <c r="L23" s="31">
        <v>14000</v>
      </c>
      <c r="M23" s="31">
        <v>31</v>
      </c>
      <c r="N23" s="31">
        <v>14000</v>
      </c>
      <c r="O23" s="31">
        <v>25</v>
      </c>
      <c r="P23" s="31">
        <v>12500</v>
      </c>
      <c r="Q23" s="31">
        <v>31</v>
      </c>
      <c r="R23" s="31">
        <v>14000</v>
      </c>
      <c r="S23" s="31">
        <v>30</v>
      </c>
      <c r="T23" s="31">
        <v>14000</v>
      </c>
      <c r="U23" s="31">
        <v>31</v>
      </c>
      <c r="V23" s="31">
        <v>14000</v>
      </c>
      <c r="W23" s="31">
        <v>30</v>
      </c>
      <c r="X23" s="31">
        <v>14000</v>
      </c>
      <c r="Y23" s="31">
        <v>31</v>
      </c>
      <c r="Z23" s="31">
        <v>14000</v>
      </c>
      <c r="AA23" s="31">
        <v>31</v>
      </c>
      <c r="AB23" s="31">
        <v>14000</v>
      </c>
      <c r="AC23" s="31">
        <v>30</v>
      </c>
      <c r="AD23" s="31">
        <v>14000</v>
      </c>
      <c r="AE23" s="31">
        <f t="shared" si="0"/>
        <v>362</v>
      </c>
      <c r="AF23" s="31">
        <f t="shared" si="1"/>
        <v>166396</v>
      </c>
      <c r="AG23" s="32">
        <f t="shared" si="2"/>
        <v>13861</v>
      </c>
    </row>
    <row r="24" spans="1:33" ht="45" customHeight="1" x14ac:dyDescent="0.25">
      <c r="A24" s="58">
        <v>16</v>
      </c>
      <c r="B24" s="43" t="s">
        <v>62</v>
      </c>
      <c r="C24" s="43">
        <v>497</v>
      </c>
      <c r="D24" s="44" t="s">
        <v>46</v>
      </c>
      <c r="E24" s="45" t="s">
        <v>23</v>
      </c>
      <c r="F24" s="46" t="s">
        <v>81</v>
      </c>
      <c r="G24" s="36"/>
      <c r="H24" s="36"/>
      <c r="I24" s="36"/>
      <c r="J24" s="36"/>
      <c r="K24" s="36"/>
      <c r="L24" s="36"/>
      <c r="M24" s="31">
        <v>31</v>
      </c>
      <c r="N24" s="31">
        <v>14000</v>
      </c>
      <c r="O24" s="31">
        <v>28</v>
      </c>
      <c r="P24" s="31">
        <v>14000</v>
      </c>
      <c r="Q24" s="31">
        <v>31</v>
      </c>
      <c r="R24" s="31">
        <v>14000</v>
      </c>
      <c r="S24" s="31">
        <v>30</v>
      </c>
      <c r="T24" s="31">
        <v>14000</v>
      </c>
      <c r="U24" s="31">
        <v>20</v>
      </c>
      <c r="V24" s="31">
        <v>9032</v>
      </c>
      <c r="W24" s="31">
        <v>2</v>
      </c>
      <c r="X24" s="31">
        <v>933</v>
      </c>
      <c r="Y24" s="31">
        <v>31</v>
      </c>
      <c r="Z24" s="31">
        <v>14000</v>
      </c>
      <c r="AA24" s="31">
        <v>31</v>
      </c>
      <c r="AB24" s="31">
        <v>14000</v>
      </c>
      <c r="AC24" s="31">
        <v>30</v>
      </c>
      <c r="AD24" s="31">
        <v>14000</v>
      </c>
      <c r="AE24" s="31">
        <f t="shared" si="0"/>
        <v>234</v>
      </c>
      <c r="AF24" s="31">
        <f t="shared" si="1"/>
        <v>107965</v>
      </c>
      <c r="AG24" s="32">
        <f t="shared" si="2"/>
        <v>8993</v>
      </c>
    </row>
    <row r="25" spans="1:33" ht="45" customHeight="1" x14ac:dyDescent="0.25">
      <c r="A25" s="58">
        <v>17</v>
      </c>
      <c r="B25" s="43" t="s">
        <v>63</v>
      </c>
      <c r="C25" s="43">
        <v>10577</v>
      </c>
      <c r="D25" s="49" t="s">
        <v>47</v>
      </c>
      <c r="E25" s="45" t="s">
        <v>82</v>
      </c>
      <c r="F25" s="59" t="s">
        <v>91</v>
      </c>
      <c r="G25" s="36"/>
      <c r="H25" s="36"/>
      <c r="I25" s="36"/>
      <c r="J25" s="36"/>
      <c r="K25" s="36"/>
      <c r="L25" s="36"/>
      <c r="M25" s="36"/>
      <c r="N25" s="36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>
        <v>15</v>
      </c>
      <c r="AB25" s="31">
        <v>8207</v>
      </c>
      <c r="AC25" s="31">
        <v>30</v>
      </c>
      <c r="AD25" s="31">
        <v>16962</v>
      </c>
      <c r="AE25" s="31">
        <f t="shared" si="0"/>
        <v>45</v>
      </c>
      <c r="AF25" s="31">
        <f t="shared" si="1"/>
        <v>25169</v>
      </c>
      <c r="AG25" s="32">
        <f t="shared" si="2"/>
        <v>2097</v>
      </c>
    </row>
    <row r="26" spans="1:33" ht="45" customHeight="1" x14ac:dyDescent="0.25">
      <c r="A26" s="58">
        <v>18</v>
      </c>
      <c r="B26" s="43" t="s">
        <v>64</v>
      </c>
      <c r="C26" s="43" t="s">
        <v>65</v>
      </c>
      <c r="D26" s="50" t="s">
        <v>48</v>
      </c>
      <c r="E26" s="45" t="s">
        <v>84</v>
      </c>
      <c r="F26" s="59" t="s">
        <v>92</v>
      </c>
      <c r="G26" s="36"/>
      <c r="H26" s="36"/>
      <c r="I26" s="36"/>
      <c r="J26" s="36"/>
      <c r="K26" s="36"/>
      <c r="L26" s="36"/>
      <c r="M26" s="36"/>
      <c r="N26" s="36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>
        <v>15</v>
      </c>
      <c r="AD26" s="31">
        <v>8481</v>
      </c>
      <c r="AE26" s="31">
        <f t="shared" si="0"/>
        <v>15</v>
      </c>
      <c r="AF26" s="31">
        <f t="shared" si="1"/>
        <v>8481</v>
      </c>
      <c r="AG26" s="32">
        <f t="shared" si="2"/>
        <v>706</v>
      </c>
    </row>
    <row r="27" spans="1:33" ht="45" customHeight="1" x14ac:dyDescent="0.2">
      <c r="A27" s="58">
        <v>19</v>
      </c>
      <c r="B27" s="43" t="s">
        <v>86</v>
      </c>
      <c r="C27" s="43">
        <v>10555</v>
      </c>
      <c r="D27" s="44" t="s">
        <v>85</v>
      </c>
      <c r="E27" s="45" t="s">
        <v>84</v>
      </c>
      <c r="F27" s="46" t="s">
        <v>87</v>
      </c>
      <c r="G27" s="33">
        <v>31</v>
      </c>
      <c r="H27" s="33">
        <v>18332</v>
      </c>
      <c r="I27" s="31">
        <v>30</v>
      </c>
      <c r="J27" s="31">
        <v>18462</v>
      </c>
      <c r="K27" s="31">
        <v>31</v>
      </c>
      <c r="L27" s="31">
        <v>18462</v>
      </c>
      <c r="M27" s="31">
        <v>31</v>
      </c>
      <c r="N27" s="31">
        <v>18462</v>
      </c>
      <c r="O27" s="31">
        <v>28</v>
      </c>
      <c r="P27" s="31">
        <v>18462</v>
      </c>
      <c r="Q27" s="31">
        <v>31</v>
      </c>
      <c r="R27" s="31">
        <v>18462</v>
      </c>
      <c r="S27" s="31">
        <v>30</v>
      </c>
      <c r="T27" s="31">
        <v>18462</v>
      </c>
      <c r="U27" s="31">
        <v>31</v>
      </c>
      <c r="V27" s="31">
        <v>18462</v>
      </c>
      <c r="W27" s="31">
        <v>30</v>
      </c>
      <c r="X27" s="31">
        <v>18462</v>
      </c>
      <c r="Y27" s="31">
        <v>27</v>
      </c>
      <c r="Z27" s="31">
        <v>16080</v>
      </c>
      <c r="AA27" s="31">
        <v>0</v>
      </c>
      <c r="AB27" s="31">
        <v>0</v>
      </c>
      <c r="AC27" s="31">
        <v>0</v>
      </c>
      <c r="AD27" s="31">
        <v>0</v>
      </c>
      <c r="AE27" s="31">
        <f t="shared" si="0"/>
        <v>300</v>
      </c>
      <c r="AF27" s="31">
        <f t="shared" si="1"/>
        <v>182108</v>
      </c>
      <c r="AG27" s="32">
        <f t="shared" si="2"/>
        <v>15170</v>
      </c>
    </row>
    <row r="28" spans="1:33" ht="45" customHeight="1" x14ac:dyDescent="0.2">
      <c r="A28" s="58">
        <v>20</v>
      </c>
      <c r="B28" s="43" t="s">
        <v>93</v>
      </c>
      <c r="C28" s="60">
        <v>10535</v>
      </c>
      <c r="D28" s="51" t="s">
        <v>90</v>
      </c>
      <c r="E28" s="45" t="s">
        <v>82</v>
      </c>
      <c r="F28" s="46" t="s">
        <v>94</v>
      </c>
      <c r="G28" s="30">
        <v>31</v>
      </c>
      <c r="H28" s="31">
        <v>15296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>
        <f t="shared" si="0"/>
        <v>31</v>
      </c>
      <c r="AF28" s="31">
        <f t="shared" si="1"/>
        <v>15296</v>
      </c>
      <c r="AG28" s="32">
        <f t="shared" si="2"/>
        <v>1274</v>
      </c>
    </row>
    <row r="29" spans="1:33" ht="45" customHeight="1" x14ac:dyDescent="0.2">
      <c r="A29" s="58">
        <v>21</v>
      </c>
      <c r="B29" s="43" t="s">
        <v>95</v>
      </c>
      <c r="C29" s="60">
        <v>279</v>
      </c>
      <c r="D29" s="52" t="s">
        <v>89</v>
      </c>
      <c r="E29" s="45" t="s">
        <v>23</v>
      </c>
      <c r="F29" s="46" t="s">
        <v>96</v>
      </c>
      <c r="G29" s="33">
        <v>31</v>
      </c>
      <c r="H29" s="33">
        <v>13896</v>
      </c>
      <c r="I29" s="31">
        <v>22</v>
      </c>
      <c r="J29" s="31">
        <v>10267</v>
      </c>
      <c r="K29" s="31">
        <v>20</v>
      </c>
      <c r="L29" s="31">
        <v>9032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>
        <f t="shared" si="0"/>
        <v>73</v>
      </c>
      <c r="AF29" s="31">
        <f t="shared" si="1"/>
        <v>33195</v>
      </c>
      <c r="AG29" s="32">
        <f t="shared" si="2"/>
        <v>2765</v>
      </c>
    </row>
    <row r="30" spans="1:33" ht="45" customHeight="1" thickBot="1" x14ac:dyDescent="0.25">
      <c r="A30" s="58">
        <v>22</v>
      </c>
      <c r="B30" s="53" t="s">
        <v>97</v>
      </c>
      <c r="C30" s="53">
        <v>516</v>
      </c>
      <c r="D30" s="54" t="s">
        <v>88</v>
      </c>
      <c r="E30" s="55" t="s">
        <v>82</v>
      </c>
      <c r="F30" s="56"/>
      <c r="G30" s="37">
        <v>22</v>
      </c>
      <c r="H30" s="37">
        <v>11964</v>
      </c>
      <c r="I30" s="34">
        <v>0</v>
      </c>
      <c r="J30" s="34">
        <v>0</v>
      </c>
      <c r="K30" s="34">
        <v>0</v>
      </c>
      <c r="L30" s="34">
        <v>0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>
        <f t="shared" si="0"/>
        <v>22</v>
      </c>
      <c r="AF30" s="34">
        <f t="shared" si="1"/>
        <v>11964</v>
      </c>
      <c r="AG30" s="35">
        <f t="shared" si="2"/>
        <v>997</v>
      </c>
    </row>
    <row r="31" spans="1:33" ht="3.75" customHeight="1" thickBot="1" x14ac:dyDescent="0.3">
      <c r="A31" s="2"/>
      <c r="B31" s="3"/>
      <c r="C31" s="4"/>
      <c r="D31" s="5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7"/>
      <c r="AF31" s="17"/>
      <c r="AG31" s="18"/>
    </row>
    <row r="32" spans="1:33" ht="61.5" customHeight="1" thickBot="1" x14ac:dyDescent="0.25">
      <c r="A32" s="65" t="s">
        <v>19</v>
      </c>
      <c r="B32" s="66"/>
      <c r="C32" s="66"/>
      <c r="D32" s="66"/>
      <c r="E32" s="66"/>
      <c r="F32" s="67"/>
      <c r="G32" s="38">
        <f t="shared" ref="G32:AG32" si="3">SUM(G9:G31)</f>
        <v>548</v>
      </c>
      <c r="H32" s="38">
        <f t="shared" si="3"/>
        <v>275298</v>
      </c>
      <c r="I32" s="38">
        <f t="shared" si="3"/>
        <v>487</v>
      </c>
      <c r="J32" s="38">
        <f t="shared" si="3"/>
        <v>256315</v>
      </c>
      <c r="K32" s="38">
        <f t="shared" si="3"/>
        <v>514</v>
      </c>
      <c r="L32" s="38">
        <f t="shared" si="3"/>
        <v>261272</v>
      </c>
      <c r="M32" s="38">
        <f t="shared" si="3"/>
        <v>524</v>
      </c>
      <c r="N32" s="38">
        <f t="shared" si="3"/>
        <v>265593</v>
      </c>
      <c r="O32" s="38">
        <f t="shared" si="3"/>
        <v>464</v>
      </c>
      <c r="P32" s="38">
        <f t="shared" si="3"/>
        <v>260784</v>
      </c>
      <c r="Q32" s="38">
        <f t="shared" si="3"/>
        <v>527</v>
      </c>
      <c r="R32" s="38">
        <f t="shared" si="3"/>
        <v>267234</v>
      </c>
      <c r="S32" s="38">
        <f t="shared" si="3"/>
        <v>509</v>
      </c>
      <c r="T32" s="38">
        <f t="shared" si="3"/>
        <v>266721</v>
      </c>
      <c r="U32" s="38">
        <f t="shared" si="3"/>
        <v>509</v>
      </c>
      <c r="V32" s="38">
        <f t="shared" si="3"/>
        <v>258789</v>
      </c>
      <c r="W32" s="38">
        <f t="shared" si="3"/>
        <v>465</v>
      </c>
      <c r="X32" s="38">
        <f t="shared" si="3"/>
        <v>245720</v>
      </c>
      <c r="Y32" s="38">
        <f t="shared" si="3"/>
        <v>520</v>
      </c>
      <c r="Z32" s="38">
        <f t="shared" si="3"/>
        <v>263406</v>
      </c>
      <c r="AA32" s="38">
        <f t="shared" si="3"/>
        <v>511</v>
      </c>
      <c r="AB32" s="38">
        <f t="shared" si="3"/>
        <v>256979</v>
      </c>
      <c r="AC32" s="38">
        <f t="shared" si="3"/>
        <v>524</v>
      </c>
      <c r="AD32" s="38">
        <f t="shared" si="3"/>
        <v>273650</v>
      </c>
      <c r="AE32" s="38">
        <f t="shared" si="3"/>
        <v>6102</v>
      </c>
      <c r="AF32" s="64">
        <f t="shared" si="3"/>
        <v>3151761</v>
      </c>
      <c r="AG32" s="24">
        <f t="shared" si="3"/>
        <v>262542</v>
      </c>
    </row>
    <row r="33" spans="1:33" ht="6" customHeight="1" thickBot="1" x14ac:dyDescent="0.25">
      <c r="A33" s="19"/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22"/>
      <c r="AG33" s="23"/>
    </row>
    <row r="34" spans="1:33" ht="47.25" customHeight="1" thickBot="1" x14ac:dyDescent="0.25">
      <c r="A34" s="6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68" t="s">
        <v>98</v>
      </c>
      <c r="AE34" s="69"/>
      <c r="AF34" s="70"/>
      <c r="AG34" s="25">
        <f>AG32*10/100</f>
        <v>26254.2</v>
      </c>
    </row>
    <row r="35" spans="1:33" ht="48" customHeight="1" thickBot="1" x14ac:dyDescent="0.25">
      <c r="A35" s="14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71" t="s">
        <v>99</v>
      </c>
      <c r="AE35" s="72"/>
      <c r="AF35" s="73"/>
      <c r="AG35" s="26">
        <f>AG32+AG34</f>
        <v>288796.2</v>
      </c>
    </row>
  </sheetData>
  <mergeCells count="29">
    <mergeCell ref="A1:AG1"/>
    <mergeCell ref="A5:AG5"/>
    <mergeCell ref="A6:A7"/>
    <mergeCell ref="C6:C7"/>
    <mergeCell ref="D6:D7"/>
    <mergeCell ref="G6:H6"/>
    <mergeCell ref="I6:J6"/>
    <mergeCell ref="K6:L6"/>
    <mergeCell ref="M6:N6"/>
    <mergeCell ref="O6:P6"/>
    <mergeCell ref="Q6:R6"/>
    <mergeCell ref="AE6:AF6"/>
    <mergeCell ref="AG6:AG7"/>
    <mergeCell ref="A32:F32"/>
    <mergeCell ref="AD34:AF34"/>
    <mergeCell ref="AD35:AF35"/>
    <mergeCell ref="M2:U2"/>
    <mergeCell ref="L3:V3"/>
    <mergeCell ref="A4:AG4"/>
    <mergeCell ref="A8:AG8"/>
    <mergeCell ref="W6:X6"/>
    <mergeCell ref="Y6:Z6"/>
    <mergeCell ref="AA6:AB6"/>
    <mergeCell ref="AC6:AD6"/>
    <mergeCell ref="B6:B7"/>
    <mergeCell ref="E6:E7"/>
    <mergeCell ref="F6:F7"/>
    <mergeCell ref="S6:T6"/>
    <mergeCell ref="U6:V6"/>
  </mergeCells>
  <hyperlinks>
    <hyperlink ref="AG6" r:id="rId1" xr:uid="{00000000-0004-0000-0000-000000000000}"/>
  </hyperlinks>
  <pageMargins left="0.3" right="0.12" top="0.24" bottom="0.25" header="0.19" footer="0.19"/>
  <pageSetup paperSize="8" scale="57" orientation="landscape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BONUS DETAIL FOR SNH(18-19)</vt:lpstr>
      <vt:lpstr>'BONUS DETAIL FOR SNH(18-19)'!Print_Area</vt:lpstr>
    </vt:vector>
  </TitlesOfParts>
  <Manager>NOOR ALAM</Manager>
  <Company>GAURAV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BONUS</dc:title>
  <dc:subject>BONUS PAYMENT-2018-2019</dc:subject>
  <dc:creator>NOOR ALAM</dc:creator>
  <cp:lastModifiedBy>Pan SINGH (GFH215)</cp:lastModifiedBy>
  <cp:lastPrinted>2019-10-19T10:14:07Z</cp:lastPrinted>
  <dcterms:created xsi:type="dcterms:W3CDTF">2019-10-16T19:59:52Z</dcterms:created>
  <dcterms:modified xsi:type="dcterms:W3CDTF">2019-10-19T11:15:28Z</dcterms:modified>
</cp:coreProperties>
</file>